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okumenty\120393\Desktop\Moje dokumenty\PRZETARGI-ZAPYTANIA\_2024\dostawa prasy\"/>
    </mc:Choice>
  </mc:AlternateContent>
  <xr:revisionPtr revIDLastSave="0" documentId="13_ncr:1_{BFB74EA8-C71E-4058-B28F-1520C551D4E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szacunek" sheetId="2" r:id="rId1"/>
    <sheet name="Arkusz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  <c r="E20" i="2"/>
  <c r="H20" i="2" s="1"/>
  <c r="F19" i="2"/>
  <c r="E19" i="2"/>
  <c r="H19" i="2" s="1"/>
  <c r="F18" i="2"/>
  <c r="E18" i="2"/>
  <c r="H18" i="2" s="1"/>
  <c r="F17" i="2"/>
  <c r="E17" i="2"/>
  <c r="H17" i="2" s="1"/>
  <c r="F16" i="2"/>
  <c r="E16" i="2"/>
  <c r="H16" i="2" s="1"/>
  <c r="F15" i="2"/>
  <c r="E15" i="2"/>
  <c r="H15" i="2" s="1"/>
  <c r="F14" i="2"/>
  <c r="E14" i="2"/>
  <c r="H14" i="2" s="1"/>
  <c r="F13" i="2"/>
  <c r="E13" i="2"/>
  <c r="H13" i="2" s="1"/>
  <c r="F12" i="2"/>
  <c r="E12" i="2"/>
  <c r="H12" i="2" s="1"/>
  <c r="F11" i="2"/>
  <c r="E11" i="2"/>
  <c r="H11" i="2" s="1"/>
  <c r="F10" i="2"/>
  <c r="E10" i="2"/>
  <c r="H10" i="2" s="1"/>
  <c r="F9" i="2"/>
  <c r="E9" i="2"/>
  <c r="H9" i="2" s="1"/>
  <c r="F8" i="2"/>
  <c r="E8" i="2"/>
  <c r="H8" i="2" s="1"/>
  <c r="F7" i="2"/>
  <c r="E7" i="2"/>
  <c r="H7" i="2" s="1"/>
  <c r="H9" i="1"/>
  <c r="H10" i="1"/>
  <c r="H11" i="1"/>
  <c r="H12" i="1"/>
  <c r="H13" i="1"/>
  <c r="H14" i="1"/>
  <c r="H15" i="1"/>
  <c r="H16" i="1"/>
  <c r="H17" i="1"/>
  <c r="H18" i="1"/>
  <c r="H19" i="1"/>
  <c r="H20" i="1"/>
  <c r="E9" i="1"/>
  <c r="E10" i="1"/>
  <c r="E11" i="1"/>
  <c r="E12" i="1"/>
  <c r="E13" i="1"/>
  <c r="E14" i="1"/>
  <c r="E15" i="1"/>
  <c r="E16" i="1"/>
  <c r="E17" i="1"/>
  <c r="E18" i="1"/>
  <c r="E19" i="1"/>
  <c r="E20" i="1"/>
  <c r="E8" i="1"/>
  <c r="H8" i="1" s="1"/>
  <c r="E7" i="1"/>
  <c r="H7" i="1" s="1"/>
  <c r="H21" i="2" l="1"/>
  <c r="F9" i="1"/>
  <c r="F10" i="1"/>
  <c r="F11" i="1"/>
  <c r="F12" i="1"/>
  <c r="F13" i="1"/>
  <c r="F14" i="1"/>
  <c r="F15" i="1"/>
  <c r="F16" i="1"/>
  <c r="F17" i="1"/>
  <c r="F18" i="1"/>
  <c r="F19" i="1"/>
  <c r="F20" i="1"/>
  <c r="F8" i="1"/>
  <c r="F7" i="1"/>
  <c r="H21" i="1"/>
</calcChain>
</file>

<file path=xl/sharedStrings.xml><?xml version="1.0" encoding="utf-8"?>
<sst xmlns="http://schemas.openxmlformats.org/spreadsheetml/2006/main" count="82" uniqueCount="42">
  <si>
    <t>Lp.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</si>
  <si>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</si>
  <si>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</si>
  <si>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</si>
  <si>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</si>
  <si>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</si>
  <si>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</si>
  <si>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</si>
  <si>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</si>
  <si>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</si>
  <si>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</si>
  <si>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</si>
  <si>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Monitor Prawa Pracy</t>
  </si>
  <si>
    <t>11.</t>
  </si>
  <si>
    <t>Atest - Ochrona Pracy</t>
  </si>
  <si>
    <t>12.</t>
  </si>
  <si>
    <t>Panorama Leszczyńska</t>
  </si>
  <si>
    <t>13.</t>
  </si>
  <si>
    <t>Praca i Zabezpieczenie Społeczne</t>
  </si>
  <si>
    <t>14.</t>
  </si>
  <si>
    <t>Rzeczpospolita
(wydanie wielkopolskie)</t>
  </si>
  <si>
    <t>Polityka</t>
  </si>
  <si>
    <t>Tygodnik Pilski</t>
  </si>
  <si>
    <t>Nowa Gazeta Leśna</t>
  </si>
  <si>
    <t>Finanse Publiczne</t>
  </si>
  <si>
    <t>Zeszyty Metodyczne rachunkowości on-line  e-wydanie + archiwum</t>
  </si>
  <si>
    <t>Przegląd Koniński</t>
  </si>
  <si>
    <t xml:space="preserve">Gazeta Wyborcza 
</t>
  </si>
  <si>
    <t>Vademecum zamówień publicznych (prenumerata papierowa + gratisowa wersja elektroniczna)</t>
  </si>
  <si>
    <t>Newsweek Poslka</t>
  </si>
  <si>
    <t>Nazwa gazety</t>
  </si>
  <si>
    <t>Liczba sztuk</t>
  </si>
  <si>
    <t>Cena jednostkowa bez podatku VAT za roczną prenumeratę</t>
  </si>
  <si>
    <t>Stawka podatku VAT w %</t>
  </si>
  <si>
    <t>Wartość brutto za roczną prenumeratę</t>
  </si>
  <si>
    <t xml:space="preserve">                                                                                        Znak sprawy: …..........................                                                                                        
 Załącznik nr 3 do zapytania ofertowego</t>
  </si>
  <si>
    <t>FROMULARZ RZECZOWO-CENOWY
Roczna prenumerata wraz z dostawą 
dla Państwowej Inspekcji Pracy Okręgowego Inspektoratu Pracy w Poznaniu 
oraz podległych oddziałów</t>
  </si>
  <si>
    <r>
      <rPr>
        <sz val="11"/>
        <color theme="1"/>
        <rFont val="Calibri"/>
        <family val="2"/>
        <charset val="238"/>
        <scheme val="minor"/>
      </rPr>
      <t>W imieniu Wykonawcy składam niniejszy formularz rzeczowo-cenowy stanowiący integralną część oferty złożonej w postępowaniu pn.:</t>
    </r>
    <r>
      <rPr>
        <b/>
        <sz val="11"/>
        <color theme="1"/>
        <rFont val="Calibri"/>
        <family val="2"/>
        <charset val="238"/>
        <scheme val="minor"/>
      </rPr>
      <t xml:space="preserve"> "Rocza prenumerata prasy wraz z dostawą dla Państwowej Inspekcji Pracy Okręgowego Inspektoratu Pracy w Poznaniu oraz podległych oddziałów".</t>
    </r>
  </si>
  <si>
    <t>(podpis i pieczątka Wykonawcy / upoważnionego przedstawiciela Wykonawcy)</t>
  </si>
  <si>
    <t>Wartość netto za roczną prenumeratę (kol. 3 x kol. 4)</t>
  </si>
  <si>
    <t>Cena jednostkowa z podatkiem VAT za roczną prenumeratę</t>
  </si>
  <si>
    <t xml:space="preserve">                                                                                        Znak sprawy: PZ-POR-A.213.4.17.2024                                                                                     
 Załącznik nr 3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</si>
</sst>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/>
    <xf numFmtId="164" fontId="7" fillId="0" borderId="1" xfId="0" applyNumberFormat="1" applyFont="1" applyBorder="1"/>
    <xf numFmtId="9" fontId="2" fillId="0" borderId="1" xfId="1" applyFont="1" applyBorder="1"/>
    <xf numFmtId="0" fontId="3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top"/>
    </xf>
    <xf numFmtId="9" fontId="2" fillId="0" borderId="1" xfId="1" applyFont="1" applyBorder="1" applyAlignment="1">
      <alignment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AB001-CF1B-43A0-BF12-ED51135BF3FD}">
  <sheetPr>
    <pageSetUpPr fitToPage="1"/>
  </sheetPr>
  <dimension ref="A1:H24"/>
  <sheetViews>
    <sheetView topLeftCell="A10" workbookViewId="0">
      <selection activeCell="A21" sqref="A21:G21"/>
    </sheetView>
  </sheetViews>
  <sheetFormatPr defaultRowHeight="12" x14ac:dyDescent="0.2"/>
  <cols>
    <col min="1" max="1" width="3.7109375" style="3" customWidth="1"/>
    <col min="2" max="2" width="29" style="3" customWidth="1"/>
    <col min="3" max="3" width="8.5703125" style="14" customWidth="1"/>
    <col min="4" max="4" width="21" style="3" customWidth="1"/>
    <col min="5" max="5" width="16.42578125" style="3" customWidth="1"/>
    <col min="6" max="6" width="14.140625" style="3" customWidth="1"/>
    <col min="7" max="7" width="9.140625" style="3"/>
    <col min="8" max="8" width="23" style="3" customWidth="1"/>
    <col min="9" max="16384" width="9.140625" style="3"/>
  </cols>
  <sheetData>
    <row r="1" spans="1:8" ht="41.25" customHeight="1" x14ac:dyDescent="0.2">
      <c r="B1" s="21" t="s">
        <v>35</v>
      </c>
      <c r="C1" s="21"/>
      <c r="D1" s="21"/>
      <c r="E1" s="21"/>
      <c r="F1" s="21"/>
      <c r="G1" s="21"/>
      <c r="H1" s="21"/>
    </row>
    <row r="2" spans="1:8" ht="80.25" customHeight="1" x14ac:dyDescent="0.2">
      <c r="A2" s="22" t="s">
        <v>36</v>
      </c>
      <c r="B2" s="23"/>
      <c r="C2" s="23"/>
      <c r="D2" s="23"/>
      <c r="E2" s="23"/>
      <c r="F2" s="23"/>
      <c r="G2" s="23"/>
      <c r="H2" s="23"/>
    </row>
    <row r="3" spans="1:8" ht="80.25" customHeight="1" x14ac:dyDescent="0.2">
      <c r="A3" s="22" t="s">
        <v>37</v>
      </c>
      <c r="B3" s="22"/>
      <c r="C3" s="22"/>
      <c r="D3" s="22"/>
      <c r="E3" s="22"/>
      <c r="F3" s="22"/>
      <c r="G3" s="22"/>
      <c r="H3" s="22"/>
    </row>
    <row r="5" spans="1:8" s="1" customFormat="1" ht="48" x14ac:dyDescent="0.25">
      <c r="A5" s="4" t="s">
        <v>0</v>
      </c>
      <c r="B5" s="4" t="s">
        <v>30</v>
      </c>
      <c r="C5" s="12" t="s">
        <v>31</v>
      </c>
      <c r="D5" s="4" t="s">
        <v>32</v>
      </c>
      <c r="E5" s="4" t="s">
        <v>40</v>
      </c>
      <c r="F5" s="4" t="s">
        <v>39</v>
      </c>
      <c r="G5" s="4" t="s">
        <v>33</v>
      </c>
      <c r="H5" s="4" t="s">
        <v>34</v>
      </c>
    </row>
    <row r="6" spans="1:8" s="1" customFormat="1" x14ac:dyDescent="0.25">
      <c r="A6" s="16">
        <v>1</v>
      </c>
      <c r="B6" s="16">
        <v>2</v>
      </c>
      <c r="C6" s="17">
        <v>3</v>
      </c>
      <c r="D6" s="16">
        <v>4</v>
      </c>
      <c r="E6" s="16"/>
      <c r="F6" s="16">
        <v>5</v>
      </c>
      <c r="G6" s="16">
        <v>6</v>
      </c>
      <c r="H6" s="16">
        <v>7</v>
      </c>
    </row>
    <row r="7" spans="1:8" ht="39" customHeight="1" x14ac:dyDescent="0.2">
      <c r="A7" s="9" t="s">
        <v>2</v>
      </c>
      <c r="B7" s="10" t="s">
        <v>12</v>
      </c>
      <c r="C7" s="11">
        <v>1</v>
      </c>
      <c r="D7" s="18">
        <v>662.96</v>
      </c>
      <c r="E7" s="18">
        <f>ROUND(D7+(D7*G7),2)</f>
        <v>716</v>
      </c>
      <c r="F7" s="18">
        <f>(C7*D7)</f>
        <v>662.96</v>
      </c>
      <c r="G7" s="20">
        <v>0.08</v>
      </c>
      <c r="H7" s="18">
        <f>ROUND(SUM(C7*E7),2)</f>
        <v>716</v>
      </c>
    </row>
    <row r="8" spans="1:8" ht="39.75" customHeight="1" x14ac:dyDescent="0.2">
      <c r="A8" s="2" t="s">
        <v>3</v>
      </c>
      <c r="B8" s="5" t="s">
        <v>14</v>
      </c>
      <c r="C8" s="12">
        <v>2</v>
      </c>
      <c r="D8" s="18">
        <v>399.96</v>
      </c>
      <c r="E8" s="18">
        <f>ROUND(D8+(D8*G8),2)</f>
        <v>431.96</v>
      </c>
      <c r="F8" s="18">
        <f>(C8*D8)</f>
        <v>799.92</v>
      </c>
      <c r="G8" s="20">
        <v>0.08</v>
      </c>
      <c r="H8" s="18">
        <f>ROUND(SUM(C8*E8),2)</f>
        <v>863.92</v>
      </c>
    </row>
    <row r="9" spans="1:8" ht="50.25" customHeight="1" x14ac:dyDescent="0.2">
      <c r="A9" s="2" t="s">
        <v>4</v>
      </c>
      <c r="B9" s="5" t="s">
        <v>16</v>
      </c>
      <c r="C9" s="12">
        <v>1</v>
      </c>
      <c r="D9" s="18">
        <v>296.92</v>
      </c>
      <c r="E9" s="18">
        <f t="shared" ref="E9:E20" si="0">ROUND(D9+(D9*G9),2)</f>
        <v>311.77</v>
      </c>
      <c r="F9" s="18">
        <f t="shared" ref="F9:F20" si="1">(C9*D9)</f>
        <v>296.92</v>
      </c>
      <c r="G9" s="20">
        <v>0.05</v>
      </c>
      <c r="H9" s="18">
        <f t="shared" ref="H9:H20" si="2">ROUND(SUM(C9*E9),2)</f>
        <v>311.77</v>
      </c>
    </row>
    <row r="10" spans="1:8" ht="39" customHeight="1" x14ac:dyDescent="0.2">
      <c r="A10" s="2" t="s">
        <v>5</v>
      </c>
      <c r="B10" s="5" t="s">
        <v>18</v>
      </c>
      <c r="C10" s="12">
        <v>1</v>
      </c>
      <c r="D10" s="18">
        <v>888.84</v>
      </c>
      <c r="E10" s="18">
        <f t="shared" si="0"/>
        <v>959.95</v>
      </c>
      <c r="F10" s="18">
        <f t="shared" si="1"/>
        <v>888.84</v>
      </c>
      <c r="G10" s="20">
        <v>0.08</v>
      </c>
      <c r="H10" s="18">
        <f t="shared" si="2"/>
        <v>959.95</v>
      </c>
    </row>
    <row r="11" spans="1:8" ht="39" customHeight="1" x14ac:dyDescent="0.2">
      <c r="A11" s="2" t="s">
        <v>6</v>
      </c>
      <c r="B11" s="5" t="s">
        <v>26</v>
      </c>
      <c r="C11" s="12">
        <v>1</v>
      </c>
      <c r="D11" s="18">
        <v>192.4</v>
      </c>
      <c r="E11" s="18">
        <f t="shared" si="0"/>
        <v>207.79</v>
      </c>
      <c r="F11" s="18">
        <f t="shared" si="1"/>
        <v>192.4</v>
      </c>
      <c r="G11" s="20">
        <v>0.08</v>
      </c>
      <c r="H11" s="18">
        <f t="shared" si="2"/>
        <v>207.79</v>
      </c>
    </row>
    <row r="12" spans="1:8" ht="49.5" customHeight="1" x14ac:dyDescent="0.2">
      <c r="A12" s="2" t="s">
        <v>7</v>
      </c>
      <c r="B12" s="5" t="s">
        <v>20</v>
      </c>
      <c r="C12" s="12">
        <v>5</v>
      </c>
      <c r="D12" s="18">
        <v>3756.88</v>
      </c>
      <c r="E12" s="18">
        <f t="shared" si="0"/>
        <v>4057.43</v>
      </c>
      <c r="F12" s="18">
        <f t="shared" si="1"/>
        <v>18784.400000000001</v>
      </c>
      <c r="G12" s="20">
        <v>0.08</v>
      </c>
      <c r="H12" s="18">
        <f t="shared" si="2"/>
        <v>20287.150000000001</v>
      </c>
    </row>
    <row r="13" spans="1:8" ht="38.25" customHeight="1" x14ac:dyDescent="0.2">
      <c r="A13" s="2" t="s">
        <v>8</v>
      </c>
      <c r="B13" s="5" t="s">
        <v>21</v>
      </c>
      <c r="C13" s="12">
        <v>1</v>
      </c>
      <c r="D13" s="18">
        <v>620.88</v>
      </c>
      <c r="E13" s="18">
        <f t="shared" si="0"/>
        <v>670.55</v>
      </c>
      <c r="F13" s="18">
        <f t="shared" si="1"/>
        <v>620.88</v>
      </c>
      <c r="G13" s="20">
        <v>0.08</v>
      </c>
      <c r="H13" s="18">
        <f t="shared" si="2"/>
        <v>670.55</v>
      </c>
    </row>
    <row r="14" spans="1:8" ht="50.25" customHeight="1" x14ac:dyDescent="0.2">
      <c r="A14" s="2" t="s">
        <v>9</v>
      </c>
      <c r="B14" s="5" t="s">
        <v>22</v>
      </c>
      <c r="C14" s="12">
        <v>1</v>
      </c>
      <c r="D14" s="18">
        <v>242.84</v>
      </c>
      <c r="E14" s="18">
        <f t="shared" si="0"/>
        <v>254.98</v>
      </c>
      <c r="F14" s="18">
        <f t="shared" si="1"/>
        <v>242.84</v>
      </c>
      <c r="G14" s="20">
        <v>0.05</v>
      </c>
      <c r="H14" s="18">
        <f t="shared" si="2"/>
        <v>254.98</v>
      </c>
    </row>
    <row r="15" spans="1:8" ht="36.75" customHeight="1" x14ac:dyDescent="0.2">
      <c r="A15" s="2" t="s">
        <v>10</v>
      </c>
      <c r="B15" s="5" t="s">
        <v>23</v>
      </c>
      <c r="C15" s="12">
        <v>1</v>
      </c>
      <c r="D15" s="18">
        <v>144.47999999999999</v>
      </c>
      <c r="E15" s="18">
        <f t="shared" si="0"/>
        <v>156.04</v>
      </c>
      <c r="F15" s="18">
        <f t="shared" si="1"/>
        <v>144.47999999999999</v>
      </c>
      <c r="G15" s="20">
        <v>0.08</v>
      </c>
      <c r="H15" s="18">
        <f t="shared" si="2"/>
        <v>156.04</v>
      </c>
    </row>
    <row r="16" spans="1:8" ht="37.5" customHeight="1" x14ac:dyDescent="0.2">
      <c r="A16" s="2" t="s">
        <v>11</v>
      </c>
      <c r="B16" s="5" t="s">
        <v>24</v>
      </c>
      <c r="C16" s="12">
        <v>1</v>
      </c>
      <c r="D16" s="18">
        <v>533.28</v>
      </c>
      <c r="E16" s="18">
        <f t="shared" si="0"/>
        <v>575.94000000000005</v>
      </c>
      <c r="F16" s="18">
        <f t="shared" si="1"/>
        <v>533.28</v>
      </c>
      <c r="G16" s="20">
        <v>0.08</v>
      </c>
      <c r="H16" s="18">
        <f t="shared" si="2"/>
        <v>575.94000000000005</v>
      </c>
    </row>
    <row r="17" spans="1:8" ht="49.5" customHeight="1" x14ac:dyDescent="0.2">
      <c r="A17" s="2" t="s">
        <v>13</v>
      </c>
      <c r="B17" s="6" t="s">
        <v>25</v>
      </c>
      <c r="C17" s="13">
        <v>1</v>
      </c>
      <c r="D17" s="18">
        <v>369.44</v>
      </c>
      <c r="E17" s="18">
        <f t="shared" si="0"/>
        <v>399</v>
      </c>
      <c r="F17" s="18">
        <f t="shared" si="1"/>
        <v>369.44</v>
      </c>
      <c r="G17" s="20">
        <v>0.08</v>
      </c>
      <c r="H17" s="18">
        <f t="shared" si="2"/>
        <v>399</v>
      </c>
    </row>
    <row r="18" spans="1:8" ht="37.5" customHeight="1" x14ac:dyDescent="0.2">
      <c r="A18" s="2" t="s">
        <v>15</v>
      </c>
      <c r="B18" s="6" t="s">
        <v>27</v>
      </c>
      <c r="C18" s="13">
        <v>1</v>
      </c>
      <c r="D18" s="18">
        <v>2500.56</v>
      </c>
      <c r="E18" s="18">
        <f t="shared" si="0"/>
        <v>2700.6</v>
      </c>
      <c r="F18" s="18">
        <f t="shared" si="1"/>
        <v>2500.56</v>
      </c>
      <c r="G18" s="20">
        <v>0.08</v>
      </c>
      <c r="H18" s="18">
        <f t="shared" si="2"/>
        <v>2700.6</v>
      </c>
    </row>
    <row r="19" spans="1:8" s="7" customFormat="1" ht="71.25" customHeight="1" x14ac:dyDescent="0.2">
      <c r="A19" s="2" t="s">
        <v>17</v>
      </c>
      <c r="B19" s="6" t="s">
        <v>28</v>
      </c>
      <c r="C19" s="13">
        <v>1</v>
      </c>
      <c r="D19" s="18">
        <v>1104</v>
      </c>
      <c r="E19" s="18">
        <f t="shared" si="0"/>
        <v>1192.32</v>
      </c>
      <c r="F19" s="18">
        <f t="shared" si="1"/>
        <v>1104</v>
      </c>
      <c r="G19" s="20">
        <v>0.08</v>
      </c>
      <c r="H19" s="18">
        <f t="shared" si="2"/>
        <v>1192.32</v>
      </c>
    </row>
    <row r="20" spans="1:8" ht="35.25" customHeight="1" x14ac:dyDescent="0.2">
      <c r="A20" s="2" t="s">
        <v>19</v>
      </c>
      <c r="B20" s="8" t="s">
        <v>29</v>
      </c>
      <c r="C20" s="15">
        <v>1</v>
      </c>
      <c r="D20" s="18">
        <v>573.04</v>
      </c>
      <c r="E20" s="18">
        <f t="shared" si="0"/>
        <v>618.88</v>
      </c>
      <c r="F20" s="18">
        <f t="shared" si="1"/>
        <v>573.04</v>
      </c>
      <c r="G20" s="20">
        <v>0.08</v>
      </c>
      <c r="H20" s="18">
        <f t="shared" si="2"/>
        <v>618.88</v>
      </c>
    </row>
    <row r="21" spans="1:8" ht="22.5" customHeight="1" x14ac:dyDescent="0.2">
      <c r="A21" s="24" t="s">
        <v>1</v>
      </c>
      <c r="B21" s="25"/>
      <c r="C21" s="25"/>
      <c r="D21" s="25"/>
      <c r="E21" s="25"/>
      <c r="F21" s="25"/>
      <c r="G21" s="26"/>
      <c r="H21" s="19">
        <f>SUM(H7:H20)</f>
        <v>29914.89</v>
      </c>
    </row>
    <row r="24" spans="1:8" ht="39" customHeight="1" x14ac:dyDescent="0.2">
      <c r="F24" s="27" t="s">
        <v>38</v>
      </c>
      <c r="G24" s="27"/>
      <c r="H24" s="27"/>
    </row>
  </sheetData>
  <mergeCells count="5">
    <mergeCell ref="B1:H1"/>
    <mergeCell ref="A2:H2"/>
    <mergeCell ref="A3:H3"/>
    <mergeCell ref="A21:G21"/>
    <mergeCell ref="F24:H24"/>
  </mergeCells>
  <pageMargins left="0.7" right="0.7" top="0.75" bottom="0.75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workbookViewId="0">
      <selection activeCell="N4" sqref="N4"/>
    </sheetView>
  </sheetViews>
  <sheetFormatPr defaultRowHeight="12" x14ac:dyDescent="0.2"/>
  <cols>
    <col min="1" max="1" width="3.7109375" style="3" customWidth="1"/>
    <col min="2" max="2" width="29" style="3" customWidth="1"/>
    <col min="3" max="3" width="8.5703125" style="14" customWidth="1"/>
    <col min="4" max="4" width="21" style="3" customWidth="1"/>
    <col min="5" max="5" width="16.42578125" style="3" customWidth="1"/>
    <col min="6" max="6" width="14.140625" style="3" customWidth="1"/>
    <col min="7" max="7" width="9.140625" style="3"/>
    <col min="8" max="8" width="23" style="3" customWidth="1"/>
    <col min="9" max="16384" width="9.140625" style="3"/>
  </cols>
  <sheetData>
    <row r="1" spans="1:8" ht="41.25" customHeight="1" x14ac:dyDescent="0.2">
      <c r="B1" s="21" t="s">
        <v>41</v>
      </c>
      <c r="C1" s="21"/>
      <c r="D1" s="21"/>
      <c r="E1" s="21"/>
      <c r="F1" s="21"/>
      <c r="G1" s="21"/>
      <c r="H1" s="21"/>
    </row>
    <row r="2" spans="1:8" ht="80.25" customHeight="1" x14ac:dyDescent="0.2">
      <c r="A2" s="22" t="s">
        <v>36</v>
      </c>
      <c r="B2" s="23"/>
      <c r="C2" s="23"/>
      <c r="D2" s="23"/>
      <c r="E2" s="23"/>
      <c r="F2" s="23"/>
      <c r="G2" s="23"/>
      <c r="H2" s="23"/>
    </row>
    <row r="3" spans="1:8" ht="80.25" customHeight="1" x14ac:dyDescent="0.2">
      <c r="A3" s="22" t="s">
        <v>37</v>
      </c>
      <c r="B3" s="22"/>
      <c r="C3" s="22"/>
      <c r="D3" s="22"/>
      <c r="E3" s="22"/>
      <c r="F3" s="22"/>
      <c r="G3" s="22"/>
      <c r="H3" s="22"/>
    </row>
    <row r="5" spans="1:8" s="1" customFormat="1" ht="48" x14ac:dyDescent="0.25">
      <c r="A5" s="4" t="s">
        <v>0</v>
      </c>
      <c r="B5" s="4" t="s">
        <v>30</v>
      </c>
      <c r="C5" s="12" t="s">
        <v>31</v>
      </c>
      <c r="D5" s="4" t="s">
        <v>32</v>
      </c>
      <c r="E5" s="4" t="s">
        <v>40</v>
      </c>
      <c r="F5" s="4" t="s">
        <v>39</v>
      </c>
      <c r="G5" s="4" t="s">
        <v>33</v>
      </c>
      <c r="H5" s="4" t="s">
        <v>34</v>
      </c>
    </row>
    <row r="6" spans="1:8" s="1" customFormat="1" x14ac:dyDescent="0.25">
      <c r="A6" s="16">
        <v>1</v>
      </c>
      <c r="B6" s="16">
        <v>2</v>
      </c>
      <c r="C6" s="17">
        <v>3</v>
      </c>
      <c r="D6" s="16">
        <v>4</v>
      </c>
      <c r="E6" s="16"/>
      <c r="F6" s="16">
        <v>5</v>
      </c>
      <c r="G6" s="16">
        <v>6</v>
      </c>
      <c r="H6" s="16">
        <v>7</v>
      </c>
    </row>
    <row r="7" spans="1:8" ht="39" customHeight="1" x14ac:dyDescent="0.2">
      <c r="A7" s="9" t="s">
        <v>2</v>
      </c>
      <c r="B7" s="10" t="s">
        <v>12</v>
      </c>
      <c r="C7" s="11">
        <v>1</v>
      </c>
      <c r="D7" s="28">
        <v>0</v>
      </c>
      <c r="E7" s="28">
        <f>ROUND(D7+(D7*G7),2)</f>
        <v>0</v>
      </c>
      <c r="F7" s="28">
        <f>(C7*D7)</f>
        <v>0</v>
      </c>
      <c r="G7" s="29">
        <v>0</v>
      </c>
      <c r="H7" s="28">
        <f>ROUND(SUM(C7*E7),2)</f>
        <v>0</v>
      </c>
    </row>
    <row r="8" spans="1:8" ht="39.75" customHeight="1" x14ac:dyDescent="0.2">
      <c r="A8" s="2" t="s">
        <v>3</v>
      </c>
      <c r="B8" s="5" t="s">
        <v>14</v>
      </c>
      <c r="C8" s="12">
        <v>2</v>
      </c>
      <c r="D8" s="28">
        <v>0</v>
      </c>
      <c r="E8" s="28">
        <f>ROUND(D8+(D8*G8),2)</f>
        <v>0</v>
      </c>
      <c r="F8" s="28">
        <f>(C8*D8)</f>
        <v>0</v>
      </c>
      <c r="G8" s="29">
        <v>0</v>
      </c>
      <c r="H8" s="28">
        <f>ROUND(SUM(C8*E8),2)</f>
        <v>0</v>
      </c>
    </row>
    <row r="9" spans="1:8" ht="50.25" customHeight="1" x14ac:dyDescent="0.2">
      <c r="A9" s="2" t="s">
        <v>4</v>
      </c>
      <c r="B9" s="5" t="s">
        <v>16</v>
      </c>
      <c r="C9" s="12">
        <v>1</v>
      </c>
      <c r="D9" s="28">
        <v>0</v>
      </c>
      <c r="E9" s="28">
        <f t="shared" ref="E9:E20" si="0">ROUND(D9+(D9*G9),2)</f>
        <v>0</v>
      </c>
      <c r="F9" s="28">
        <f t="shared" ref="F9:F20" si="1">(C9*D9)</f>
        <v>0</v>
      </c>
      <c r="G9" s="29">
        <v>0</v>
      </c>
      <c r="H9" s="28">
        <f t="shared" ref="H9:H20" si="2">ROUND(SUM(C9*E9),2)</f>
        <v>0</v>
      </c>
    </row>
    <row r="10" spans="1:8" ht="39" customHeight="1" x14ac:dyDescent="0.2">
      <c r="A10" s="2" t="s">
        <v>5</v>
      </c>
      <c r="B10" s="5" t="s">
        <v>18</v>
      </c>
      <c r="C10" s="12">
        <v>1</v>
      </c>
      <c r="D10" s="28">
        <v>0</v>
      </c>
      <c r="E10" s="28">
        <f t="shared" si="0"/>
        <v>0</v>
      </c>
      <c r="F10" s="28">
        <f t="shared" si="1"/>
        <v>0</v>
      </c>
      <c r="G10" s="29">
        <v>0</v>
      </c>
      <c r="H10" s="28">
        <f t="shared" si="2"/>
        <v>0</v>
      </c>
    </row>
    <row r="11" spans="1:8" ht="39" customHeight="1" x14ac:dyDescent="0.2">
      <c r="A11" s="2" t="s">
        <v>6</v>
      </c>
      <c r="B11" s="5" t="s">
        <v>26</v>
      </c>
      <c r="C11" s="12">
        <v>1</v>
      </c>
      <c r="D11" s="28">
        <v>0</v>
      </c>
      <c r="E11" s="28">
        <f t="shared" si="0"/>
        <v>0</v>
      </c>
      <c r="F11" s="28">
        <f t="shared" si="1"/>
        <v>0</v>
      </c>
      <c r="G11" s="29">
        <v>0</v>
      </c>
      <c r="H11" s="28">
        <f t="shared" si="2"/>
        <v>0</v>
      </c>
    </row>
    <row r="12" spans="1:8" ht="49.5" customHeight="1" x14ac:dyDescent="0.2">
      <c r="A12" s="2" t="s">
        <v>7</v>
      </c>
      <c r="B12" s="5" t="s">
        <v>20</v>
      </c>
      <c r="C12" s="12">
        <v>5</v>
      </c>
      <c r="D12" s="28">
        <v>0</v>
      </c>
      <c r="E12" s="28">
        <f t="shared" si="0"/>
        <v>0</v>
      </c>
      <c r="F12" s="28">
        <f t="shared" si="1"/>
        <v>0</v>
      </c>
      <c r="G12" s="29">
        <v>0</v>
      </c>
      <c r="H12" s="28">
        <f t="shared" si="2"/>
        <v>0</v>
      </c>
    </row>
    <row r="13" spans="1:8" ht="38.25" customHeight="1" x14ac:dyDescent="0.2">
      <c r="A13" s="2" t="s">
        <v>8</v>
      </c>
      <c r="B13" s="5" t="s">
        <v>21</v>
      </c>
      <c r="C13" s="12">
        <v>1</v>
      </c>
      <c r="D13" s="28">
        <v>0</v>
      </c>
      <c r="E13" s="28">
        <f t="shared" si="0"/>
        <v>0</v>
      </c>
      <c r="F13" s="28">
        <f t="shared" si="1"/>
        <v>0</v>
      </c>
      <c r="G13" s="29">
        <v>0</v>
      </c>
      <c r="H13" s="28">
        <f t="shared" si="2"/>
        <v>0</v>
      </c>
    </row>
    <row r="14" spans="1:8" ht="50.25" customHeight="1" x14ac:dyDescent="0.2">
      <c r="A14" s="2" t="s">
        <v>9</v>
      </c>
      <c r="B14" s="5" t="s">
        <v>22</v>
      </c>
      <c r="C14" s="12">
        <v>1</v>
      </c>
      <c r="D14" s="28">
        <v>0</v>
      </c>
      <c r="E14" s="28">
        <f t="shared" si="0"/>
        <v>0</v>
      </c>
      <c r="F14" s="28">
        <f t="shared" si="1"/>
        <v>0</v>
      </c>
      <c r="G14" s="29">
        <v>0</v>
      </c>
      <c r="H14" s="28">
        <f t="shared" si="2"/>
        <v>0</v>
      </c>
    </row>
    <row r="15" spans="1:8" ht="36.75" customHeight="1" x14ac:dyDescent="0.2">
      <c r="A15" s="2" t="s">
        <v>10</v>
      </c>
      <c r="B15" s="5" t="s">
        <v>23</v>
      </c>
      <c r="C15" s="12">
        <v>1</v>
      </c>
      <c r="D15" s="28">
        <v>0</v>
      </c>
      <c r="E15" s="28">
        <f t="shared" si="0"/>
        <v>0</v>
      </c>
      <c r="F15" s="28">
        <f t="shared" si="1"/>
        <v>0</v>
      </c>
      <c r="G15" s="29">
        <v>0</v>
      </c>
      <c r="H15" s="28">
        <f t="shared" si="2"/>
        <v>0</v>
      </c>
    </row>
    <row r="16" spans="1:8" ht="37.5" customHeight="1" x14ac:dyDescent="0.2">
      <c r="A16" s="2" t="s">
        <v>11</v>
      </c>
      <c r="B16" s="5" t="s">
        <v>24</v>
      </c>
      <c r="C16" s="12">
        <v>1</v>
      </c>
      <c r="D16" s="28">
        <v>0</v>
      </c>
      <c r="E16" s="28">
        <f t="shared" si="0"/>
        <v>0</v>
      </c>
      <c r="F16" s="28">
        <f t="shared" si="1"/>
        <v>0</v>
      </c>
      <c r="G16" s="29">
        <v>0</v>
      </c>
      <c r="H16" s="28">
        <f t="shared" si="2"/>
        <v>0</v>
      </c>
    </row>
    <row r="17" spans="1:8" ht="49.5" customHeight="1" x14ac:dyDescent="0.2">
      <c r="A17" s="2" t="s">
        <v>13</v>
      </c>
      <c r="B17" s="6" t="s">
        <v>25</v>
      </c>
      <c r="C17" s="13">
        <v>1</v>
      </c>
      <c r="D17" s="28">
        <v>0</v>
      </c>
      <c r="E17" s="28">
        <f t="shared" si="0"/>
        <v>0</v>
      </c>
      <c r="F17" s="28">
        <f t="shared" si="1"/>
        <v>0</v>
      </c>
      <c r="G17" s="29">
        <v>0</v>
      </c>
      <c r="H17" s="28">
        <f t="shared" si="2"/>
        <v>0</v>
      </c>
    </row>
    <row r="18" spans="1:8" ht="37.5" customHeight="1" x14ac:dyDescent="0.2">
      <c r="A18" s="2" t="s">
        <v>15</v>
      </c>
      <c r="B18" s="6" t="s">
        <v>27</v>
      </c>
      <c r="C18" s="13">
        <v>1</v>
      </c>
      <c r="D18" s="28">
        <v>0</v>
      </c>
      <c r="E18" s="28">
        <f t="shared" si="0"/>
        <v>0</v>
      </c>
      <c r="F18" s="28">
        <f t="shared" si="1"/>
        <v>0</v>
      </c>
      <c r="G18" s="29">
        <v>0</v>
      </c>
      <c r="H18" s="28">
        <f t="shared" si="2"/>
        <v>0</v>
      </c>
    </row>
    <row r="19" spans="1:8" s="7" customFormat="1" ht="71.25" customHeight="1" x14ac:dyDescent="0.2">
      <c r="A19" s="2" t="s">
        <v>17</v>
      </c>
      <c r="B19" s="6" t="s">
        <v>28</v>
      </c>
      <c r="C19" s="13">
        <v>1</v>
      </c>
      <c r="D19" s="28">
        <v>0</v>
      </c>
      <c r="E19" s="28">
        <f t="shared" si="0"/>
        <v>0</v>
      </c>
      <c r="F19" s="28">
        <f t="shared" si="1"/>
        <v>0</v>
      </c>
      <c r="G19" s="29">
        <v>0</v>
      </c>
      <c r="H19" s="28">
        <f t="shared" si="2"/>
        <v>0</v>
      </c>
    </row>
    <row r="20" spans="1:8" ht="35.25" customHeight="1" x14ac:dyDescent="0.2">
      <c r="A20" s="2" t="s">
        <v>19</v>
      </c>
      <c r="B20" s="8" t="s">
        <v>29</v>
      </c>
      <c r="C20" s="15">
        <v>1</v>
      </c>
      <c r="D20" s="28">
        <v>0</v>
      </c>
      <c r="E20" s="28">
        <f t="shared" si="0"/>
        <v>0</v>
      </c>
      <c r="F20" s="28">
        <f t="shared" si="1"/>
        <v>0</v>
      </c>
      <c r="G20" s="29">
        <v>0</v>
      </c>
      <c r="H20" s="28">
        <f t="shared" si="2"/>
        <v>0</v>
      </c>
    </row>
    <row r="21" spans="1:8" ht="22.5" customHeight="1" x14ac:dyDescent="0.2">
      <c r="A21" s="24" t="s">
        <v>1</v>
      </c>
      <c r="B21" s="25"/>
      <c r="C21" s="25"/>
      <c r="D21" s="25"/>
      <c r="E21" s="25"/>
      <c r="F21" s="25"/>
      <c r="G21" s="26"/>
      <c r="H21" s="19">
        <f>SUM(H7:H20)</f>
        <v>0</v>
      </c>
    </row>
    <row r="24" spans="1:8" ht="39" customHeight="1" x14ac:dyDescent="0.2">
      <c r="F24" s="27" t="s">
        <v>38</v>
      </c>
      <c r="G24" s="27"/>
      <c r="H24" s="27"/>
    </row>
  </sheetData>
  <mergeCells count="5">
    <mergeCell ref="A3:H3"/>
    <mergeCell ref="A21:G21"/>
    <mergeCell ref="F24:H24"/>
    <mergeCell ref="B1:H1"/>
    <mergeCell ref="A2:H2"/>
  </mergeCells>
  <phoneticPr fontId="4" type="noConversion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szacunek</vt:lpstr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Nowak-Stankowska</dc:creator>
  <cp:lastModifiedBy>Magdalena Nowak-Stankowska</cp:lastModifiedBy>
  <cp:lastPrinted>2023-11-30T08:49:39Z</cp:lastPrinted>
  <dcterms:created xsi:type="dcterms:W3CDTF">2020-11-16T08:41:54Z</dcterms:created>
  <dcterms:modified xsi:type="dcterms:W3CDTF">2024-11-22T09:58:06Z</dcterms:modified>
</cp:coreProperties>
</file>